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toreev\Desktop\"/>
    </mc:Choice>
  </mc:AlternateContent>
  <xr:revisionPtr revIDLastSave="0" documentId="13_ncr:1_{796466E4-FBFB-43D0-80FE-018EDA694628}" xr6:coauthVersionLast="47" xr6:coauthVersionMax="47" xr10:uidLastSave="{00000000-0000-0000-0000-000000000000}"/>
  <bookViews>
    <workbookView xWindow="28680" yWindow="-120" windowWidth="29040" windowHeight="15840" xr2:uid="{54659329-6160-4CEC-B1B4-2EC40933953A}"/>
  </bookViews>
  <sheets>
    <sheet name="Доход-расход новая форма план" sheetId="1" r:id="rId1"/>
  </sheets>
  <externalReferences>
    <externalReference r:id="rId2"/>
    <externalReference r:id="rId3"/>
  </externalReferences>
  <definedNames>
    <definedName name="__M100000">#REF!</definedName>
    <definedName name="__M6600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>#REF!</definedName>
    <definedName name="_M66002">#REF!</definedName>
    <definedName name="_M67002">#REF!</definedName>
    <definedName name="_M68000">#REF!</definedName>
    <definedName name="_M68002">#REF!</definedName>
    <definedName name="_M70000">#REF!</definedName>
    <definedName name="_M90000">#REF!</definedName>
    <definedName name="Reestr">[2]Реестр!$B$8:$L$108</definedName>
    <definedName name="_xlnm.Database" localSheetId="0">#REF!</definedName>
    <definedName name="_xlnm.Database">#REF!</definedName>
    <definedName name="кок">#REF!</definedName>
    <definedName name="_xlnm.Print_Area" localSheetId="0">'Доход-расход новая форма план'!$A$1:$F$27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F6" i="1"/>
  <c r="F20" i="1" s="1"/>
  <c r="E6" i="1"/>
  <c r="D6" i="1"/>
  <c r="D20" i="1" s="1"/>
  <c r="C6" i="1"/>
</calcChain>
</file>

<file path=xl/sharedStrings.xml><?xml version="1.0" encoding="utf-8"?>
<sst xmlns="http://schemas.openxmlformats.org/spreadsheetml/2006/main" count="36" uniqueCount="35">
  <si>
    <t xml:space="preserve">Oʻzbekiston Respublikasi Davlat aktivlarini boshqarish agentligi huzuridagi budjetdan tashqari Davlat aktivlarini boshqarish, transformatsiya va xususiylashtirish jamgʻarmasi budjeti ijrosi toʻgʻrisida 
2023-yil 1-yanvar  holatiga koʻra
HISOBOT </t>
  </si>
  <si>
    <t>ming soʻm</t>
  </si>
  <si>
    <t>T/r</t>
  </si>
  <si>
    <t>Koʻrsatkichlar</t>
  </si>
  <si>
    <t>Yil boshidan</t>
  </si>
  <si>
    <t>Hisobot oyida</t>
  </si>
  <si>
    <t>Prognoz</t>
  </si>
  <si>
    <t>Ijro</t>
  </si>
  <si>
    <t>Prognoz 
(IV- chorak)</t>
  </si>
  <si>
    <t>Ijro
(Dekabr)</t>
  </si>
  <si>
    <t>Davr boshiga qoldiq</t>
  </si>
  <si>
    <t>Jami daromadlar</t>
  </si>
  <si>
    <t>jumladan:</t>
  </si>
  <si>
    <t>2.1.</t>
  </si>
  <si>
    <t xml:space="preserve">Davlat aktivlari sotilishidan tushumlar </t>
  </si>
  <si>
    <t>2.2.</t>
  </si>
  <si>
    <t>Davlat mulkini ijaraga berishdan tushumlar</t>
  </si>
  <si>
    <t>2.3.</t>
  </si>
  <si>
    <t>Boshqa tushumlar</t>
  </si>
  <si>
    <t>2.3.1.</t>
  </si>
  <si>
    <t xml:space="preserve">Talabgorlar tomonidan bitishuvlar tuzish uchun deponentlangan (zakalat)  mablagʻlarning qaytarilgan qismi </t>
  </si>
  <si>
    <t>Jami xarajatlar</t>
  </si>
  <si>
    <t>3.1.</t>
  </si>
  <si>
    <t>Oʻzbekiston Respublikasining respublika budjetiga</t>
  </si>
  <si>
    <t>3.2.</t>
  </si>
  <si>
    <t>Qoraqalpogʻiston Respublikasi respublika budjetiga, viloyatlar va Toshkent shahrining mahalliy budjetlariga</t>
  </si>
  <si>
    <t>3.3.</t>
  </si>
  <si>
    <t>Oʻzbekiston Respublikasi Sportni rivojlantirish vazirligiga 
(Savdo-sanoat palatasiga)</t>
  </si>
  <si>
    <t>3.4.</t>
  </si>
  <si>
    <t>Agentlikning tasarruf etish va boshqarish funksiyalarini bajarish bilan bogʻliq xarajatlarini qoplashga</t>
  </si>
  <si>
    <t>3.5.</t>
  </si>
  <si>
    <t xml:space="preserve">Oʻzbekiston Respublikasi Prezidenti va Hukumati qarorlariga muvofiq amalga oshirilgan  xarajatlar  va bekor boʻlgan shartnomalar hamda boshqa xarajatlar </t>
  </si>
  <si>
    <t>3.6.</t>
  </si>
  <si>
    <t>Aksiyalarni baholash, berish, saqlash va sotish, shuningdek, boshqa davlat aktivlarini sotish bilan bogʻliq xarajatlar</t>
  </si>
  <si>
    <t>Davr oxiriga qoldiq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</si>
</sst>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8" fillId="0" borderId="0"/>
  </cellStyleXfs>
  <cellXfs count="70">
    <xf numFmtId="0" fontId="0" fillId="0" borderId="0" xfId="0"/>
    <xf numFmtId="3" fontId="2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7" fillId="0" borderId="4" xfId="1" applyNumberFormat="1" applyFont="1" applyBorder="1" applyAlignment="1" applyProtection="1">
      <alignment horizontal="center" vertical="center" wrapText="1"/>
      <protection locked="0"/>
    </xf>
    <xf numFmtId="166" fontId="2" fillId="0" borderId="3" xfId="2" applyNumberFormat="1" applyFont="1" applyBorder="1" applyAlignment="1" applyProtection="1">
      <alignment horizontal="right" vertical="center"/>
      <protection locked="0"/>
    </xf>
    <xf numFmtId="166" fontId="2" fillId="2" borderId="3" xfId="2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right" vertical="center"/>
    </xf>
    <xf numFmtId="3" fontId="7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left" vertical="center" wrapText="1" indent="3"/>
    </xf>
    <xf numFmtId="3" fontId="10" fillId="0" borderId="2" xfId="1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 wrapText="1" indent="1"/>
    </xf>
    <xf numFmtId="166" fontId="3" fillId="0" borderId="6" xfId="1" applyNumberFormat="1" applyFont="1" applyBorder="1" applyAlignment="1">
      <alignment horizontal="right" vertical="center"/>
    </xf>
    <xf numFmtId="166" fontId="3" fillId="2" borderId="6" xfId="1" applyNumberFormat="1" applyFont="1" applyFill="1" applyBorder="1" applyAlignment="1">
      <alignment horizontal="right" vertical="center"/>
    </xf>
    <xf numFmtId="3" fontId="3" fillId="0" borderId="7" xfId="1" applyNumberFormat="1" applyFont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 indent="1"/>
    </xf>
    <xf numFmtId="166" fontId="3" fillId="0" borderId="7" xfId="1" applyNumberFormat="1" applyFont="1" applyBorder="1" applyAlignment="1">
      <alignment horizontal="right" vertical="center"/>
    </xf>
    <xf numFmtId="166" fontId="3" fillId="2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 indent="1"/>
    </xf>
    <xf numFmtId="166" fontId="3" fillId="0" borderId="9" xfId="1" applyNumberFormat="1" applyFont="1" applyBorder="1" applyAlignment="1">
      <alignment horizontal="right" vertical="center"/>
    </xf>
    <xf numFmtId="3" fontId="7" fillId="3" borderId="10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left" vertical="center" wrapText="1" indent="1"/>
    </xf>
    <xf numFmtId="166" fontId="4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left" vertical="center" wrapText="1" indent="1"/>
    </xf>
    <xf numFmtId="166" fontId="4" fillId="0" borderId="7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left" vertical="center" wrapText="1" indent="1"/>
    </xf>
    <xf numFmtId="166" fontId="3" fillId="0" borderId="13" xfId="1" applyNumberFormat="1" applyFont="1" applyBorder="1" applyAlignment="1">
      <alignment horizontal="center" vertical="center"/>
    </xf>
    <xf numFmtId="166" fontId="4" fillId="0" borderId="13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6" fontId="7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0" applyFont="1"/>
    <xf numFmtId="4" fontId="7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vertical="center" wrapText="1"/>
    </xf>
    <xf numFmtId="165" fontId="7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168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</cellXfs>
  <cellStyles count="3">
    <cellStyle name="Обычный" xfId="0" builtinId="0"/>
    <cellStyle name="Обычный_Копия Bank-2006 год" xfId="2" xr:uid="{9816C62F-73F9-42E5-B138-7723A9A55F5B}"/>
    <cellStyle name="Обычный_Лист1" xfId="1" xr:uid="{8FDB6712-E1B8-4BDB-9AEE-0A7941711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60;%20&#1203;&#1080;&#1089;&#1086;&#1073;&#1086;&#1090;%2001.01.2023%20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47;&#1040;-2009/&#1101;&#1089;&#1082;&#1080;%20&#1105;&#1079;&#1080;&#1096;&#1084;&#1072;&#1083;&#1072;&#1088;/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-расход новая форма план"/>
      <sheetName val="Спецрешения новая форма"/>
      <sheetName val="Махаллий хокимият"/>
      <sheetName val="3-илова"/>
      <sheetName val="4-илова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A412-A10E-4A44-A437-E41CDE0EC774}">
  <sheetPr>
    <tabColor rgb="FF92D050"/>
    <pageSetUpPr fitToPage="1"/>
  </sheetPr>
  <dimension ref="A1:F30"/>
  <sheetViews>
    <sheetView tabSelected="1" zoomScale="70" zoomScaleNormal="70" zoomScaleSheetLayoutView="85" workbookViewId="0">
      <selection activeCell="D16" sqref="D16"/>
    </sheetView>
  </sheetViews>
  <sheetFormatPr defaultColWidth="9.140625" defaultRowHeight="15.75" x14ac:dyDescent="0.2"/>
  <cols>
    <col min="1" max="1" width="5.28515625" style="7" customWidth="1"/>
    <col min="2" max="2" width="46.42578125" style="2" customWidth="1"/>
    <col min="3" max="3" width="19.28515625" style="2" bestFit="1" customWidth="1"/>
    <col min="4" max="4" width="21.140625" style="2" bestFit="1" customWidth="1"/>
    <col min="5" max="5" width="19.28515625" style="2" bestFit="1" customWidth="1"/>
    <col min="6" max="6" width="21.140625" style="2" bestFit="1" customWidth="1"/>
    <col min="7" max="16384" width="9.140625" style="2"/>
  </cols>
  <sheetData>
    <row r="1" spans="1:6" ht="66" customHeight="1" x14ac:dyDescent="0.2">
      <c r="A1" s="1" t="s">
        <v>0</v>
      </c>
      <c r="B1" s="1"/>
      <c r="C1" s="1"/>
      <c r="D1" s="1"/>
      <c r="E1" s="1"/>
      <c r="F1" s="1"/>
    </row>
    <row r="2" spans="1:6" ht="15" customHeight="1" x14ac:dyDescent="0.2">
      <c r="A2" s="3"/>
      <c r="B2" s="4"/>
      <c r="C2" s="5"/>
      <c r="D2" s="6"/>
      <c r="E2" s="7"/>
      <c r="F2" s="8" t="s">
        <v>1</v>
      </c>
    </row>
    <row r="3" spans="1:6" ht="27" customHeight="1" x14ac:dyDescent="0.2">
      <c r="A3" s="9" t="s">
        <v>2</v>
      </c>
      <c r="B3" s="10" t="s">
        <v>3</v>
      </c>
      <c r="C3" s="11" t="s">
        <v>4</v>
      </c>
      <c r="D3" s="11"/>
      <c r="E3" s="12" t="s">
        <v>5</v>
      </c>
      <c r="F3" s="12"/>
    </row>
    <row r="4" spans="1:6" ht="33.75" customHeight="1" x14ac:dyDescent="0.2">
      <c r="A4" s="13"/>
      <c r="B4" s="10"/>
      <c r="C4" s="14" t="s">
        <v>6</v>
      </c>
      <c r="D4" s="15" t="s">
        <v>7</v>
      </c>
      <c r="E4" s="16" t="s">
        <v>8</v>
      </c>
      <c r="F4" s="14" t="s">
        <v>9</v>
      </c>
    </row>
    <row r="5" spans="1:6" ht="27" customHeight="1" x14ac:dyDescent="0.2">
      <c r="A5" s="17">
        <v>1</v>
      </c>
      <c r="B5" s="18" t="s">
        <v>10</v>
      </c>
      <c r="C5" s="19">
        <v>2917700.13309146</v>
      </c>
      <c r="D5" s="20">
        <v>2917700133.0914559</v>
      </c>
      <c r="E5" s="21"/>
      <c r="F5" s="19">
        <v>1675278966.7133899</v>
      </c>
    </row>
    <row r="6" spans="1:6" ht="27" customHeight="1" x14ac:dyDescent="0.2">
      <c r="A6" s="22">
        <v>2</v>
      </c>
      <c r="B6" s="23" t="s">
        <v>11</v>
      </c>
      <c r="C6" s="24">
        <f>SUM(C8:C10)</f>
        <v>558898800</v>
      </c>
      <c r="D6" s="24">
        <f>SUM(D8:D10)-D11</f>
        <v>6651024121.2986898</v>
      </c>
      <c r="E6" s="24">
        <f>SUM(E8:E10)</f>
        <v>200498800</v>
      </c>
      <c r="F6" s="24">
        <f>SUM(F8:F10)-F11</f>
        <v>1965858445.0615773</v>
      </c>
    </row>
    <row r="7" spans="1:6" ht="19.5" customHeight="1" x14ac:dyDescent="0.2">
      <c r="A7" s="25"/>
      <c r="B7" s="26" t="s">
        <v>12</v>
      </c>
      <c r="C7" s="27"/>
      <c r="D7" s="28"/>
      <c r="E7" s="28"/>
      <c r="F7" s="28"/>
    </row>
    <row r="8" spans="1:6" ht="45.75" customHeight="1" x14ac:dyDescent="0.2">
      <c r="A8" s="29" t="s">
        <v>13</v>
      </c>
      <c r="B8" s="30" t="s">
        <v>14</v>
      </c>
      <c r="C8" s="31">
        <v>553898800</v>
      </c>
      <c r="D8" s="31">
        <v>6641910026.8106785</v>
      </c>
      <c r="E8" s="32">
        <v>198848800</v>
      </c>
      <c r="F8" s="31">
        <v>1964708210.9394829</v>
      </c>
    </row>
    <row r="9" spans="1:6" ht="45.75" customHeight="1" x14ac:dyDescent="0.2">
      <c r="A9" s="33" t="s">
        <v>15</v>
      </c>
      <c r="B9" s="34" t="s">
        <v>16</v>
      </c>
      <c r="C9" s="35">
        <v>0</v>
      </c>
      <c r="D9" s="35">
        <v>0</v>
      </c>
      <c r="E9" s="36">
        <v>0</v>
      </c>
      <c r="F9" s="35">
        <v>0</v>
      </c>
    </row>
    <row r="10" spans="1:6" ht="45.75" customHeight="1" x14ac:dyDescent="0.2">
      <c r="A10" s="33" t="s">
        <v>17</v>
      </c>
      <c r="B10" s="34" t="s">
        <v>18</v>
      </c>
      <c r="C10" s="35">
        <v>5000000</v>
      </c>
      <c r="D10" s="35">
        <v>9114094.4880116023</v>
      </c>
      <c r="E10" s="36">
        <v>1650000</v>
      </c>
      <c r="F10" s="35">
        <v>1150234.1220945001</v>
      </c>
    </row>
    <row r="11" spans="1:6" ht="47.25" hidden="1" x14ac:dyDescent="0.2">
      <c r="A11" s="37" t="s">
        <v>19</v>
      </c>
      <c r="B11" s="38" t="s">
        <v>20</v>
      </c>
      <c r="C11" s="39"/>
      <c r="D11" s="39"/>
      <c r="E11" s="39"/>
      <c r="F11" s="39"/>
    </row>
    <row r="12" spans="1:6" ht="27" customHeight="1" x14ac:dyDescent="0.2">
      <c r="A12" s="22">
        <v>3</v>
      </c>
      <c r="B12" s="40" t="s">
        <v>21</v>
      </c>
      <c r="C12" s="24">
        <f>SUM(C14:C19)</f>
        <v>587398800</v>
      </c>
      <c r="D12" s="24">
        <f>SUM(D14:D19)</f>
        <v>7928785775.5790911</v>
      </c>
      <c r="E12" s="24">
        <f>SUM(E14:E19)</f>
        <v>200498800</v>
      </c>
      <c r="F12" s="24">
        <f>SUM(F14:F19)</f>
        <v>2001198932.963912</v>
      </c>
    </row>
    <row r="13" spans="1:6" ht="21" customHeight="1" x14ac:dyDescent="0.2">
      <c r="A13" s="41"/>
      <c r="B13" s="26" t="s">
        <v>12</v>
      </c>
      <c r="C13" s="27"/>
      <c r="D13" s="28"/>
      <c r="E13" s="28"/>
      <c r="F13" s="28"/>
    </row>
    <row r="14" spans="1:6" ht="31.5" x14ac:dyDescent="0.2">
      <c r="A14" s="29" t="s">
        <v>22</v>
      </c>
      <c r="B14" s="42" t="s">
        <v>23</v>
      </c>
      <c r="C14" s="31">
        <v>450000000</v>
      </c>
      <c r="D14" s="31">
        <v>4500000020.5447502</v>
      </c>
      <c r="E14" s="43">
        <v>157500000</v>
      </c>
      <c r="F14" s="43">
        <v>1764538000</v>
      </c>
    </row>
    <row r="15" spans="1:6" ht="47.25" x14ac:dyDescent="0.2">
      <c r="A15" s="33" t="s">
        <v>24</v>
      </c>
      <c r="B15" s="44" t="s">
        <v>25</v>
      </c>
      <c r="C15" s="35">
        <v>50000000</v>
      </c>
      <c r="D15" s="35">
        <v>528271941.09227008</v>
      </c>
      <c r="E15" s="35">
        <v>17500000</v>
      </c>
      <c r="F15" s="45">
        <v>59146708.697411992</v>
      </c>
    </row>
    <row r="16" spans="1:6" ht="47.25" x14ac:dyDescent="0.2">
      <c r="A16" s="33" t="s">
        <v>26</v>
      </c>
      <c r="B16" s="44" t="s">
        <v>27</v>
      </c>
      <c r="C16" s="35">
        <v>11500000</v>
      </c>
      <c r="D16" s="35">
        <v>58311323.508000001</v>
      </c>
      <c r="E16" s="35">
        <v>3100000</v>
      </c>
      <c r="F16" s="45">
        <v>3400000</v>
      </c>
    </row>
    <row r="17" spans="1:6" ht="47.25" x14ac:dyDescent="0.2">
      <c r="A17" s="33" t="s">
        <v>28</v>
      </c>
      <c r="B17" s="46" t="s">
        <v>29</v>
      </c>
      <c r="C17" s="35">
        <v>42811100</v>
      </c>
      <c r="D17" s="35">
        <v>176428932</v>
      </c>
      <c r="E17" s="35">
        <v>12311100</v>
      </c>
      <c r="F17" s="45">
        <v>24110500</v>
      </c>
    </row>
    <row r="18" spans="1:6" ht="63" x14ac:dyDescent="0.2">
      <c r="A18" s="33" t="s">
        <v>30</v>
      </c>
      <c r="B18" s="46" t="s">
        <v>31</v>
      </c>
      <c r="C18" s="35">
        <v>21087700</v>
      </c>
      <c r="D18" s="35">
        <v>2627549254.7227025</v>
      </c>
      <c r="E18" s="35">
        <v>7087700</v>
      </c>
      <c r="F18" s="45">
        <v>141639964.20570999</v>
      </c>
    </row>
    <row r="19" spans="1:6" ht="47.25" x14ac:dyDescent="0.2">
      <c r="A19" s="33" t="s">
        <v>32</v>
      </c>
      <c r="B19" s="46" t="s">
        <v>33</v>
      </c>
      <c r="C19" s="47">
        <v>12000000</v>
      </c>
      <c r="D19" s="35">
        <v>38224303.711368002</v>
      </c>
      <c r="E19" s="48">
        <v>3000000</v>
      </c>
      <c r="F19" s="45">
        <v>8363760.0607899996</v>
      </c>
    </row>
    <row r="20" spans="1:6" ht="27" customHeight="1" x14ac:dyDescent="0.2">
      <c r="A20" s="17">
        <v>4</v>
      </c>
      <c r="B20" s="49" t="s">
        <v>34</v>
      </c>
      <c r="C20" s="50"/>
      <c r="D20" s="50">
        <f>D5+D6-D12</f>
        <v>1639938478.8110552</v>
      </c>
      <c r="E20" s="50"/>
      <c r="F20" s="50">
        <f>F5+F6-F12</f>
        <v>1639938478.8110552</v>
      </c>
    </row>
    <row r="21" spans="1:6" ht="10.5" customHeight="1" x14ac:dyDescent="0.2">
      <c r="D21" s="51"/>
      <c r="F21" s="52"/>
    </row>
    <row r="22" spans="1:6" ht="12.75" customHeight="1" x14ac:dyDescent="0.2">
      <c r="B22" s="53"/>
      <c r="C22" s="53"/>
      <c r="D22" s="53"/>
      <c r="E22" s="53"/>
      <c r="F22" s="53"/>
    </row>
    <row r="23" spans="1:6" ht="10.5" customHeight="1" x14ac:dyDescent="0.2">
      <c r="D23" s="51"/>
      <c r="F23" s="52"/>
    </row>
    <row r="24" spans="1:6" hidden="1" x14ac:dyDescent="0.25">
      <c r="B24" s="54"/>
      <c r="C24" s="55"/>
      <c r="D24" s="55"/>
      <c r="E24" s="56"/>
      <c r="F24" s="56"/>
    </row>
    <row r="25" spans="1:6" x14ac:dyDescent="0.25">
      <c r="B25" s="54"/>
      <c r="C25" s="55"/>
      <c r="D25" s="57"/>
      <c r="E25" s="58"/>
      <c r="F25" s="52"/>
    </row>
    <row r="26" spans="1:6" ht="31.5" customHeight="1" x14ac:dyDescent="0.25">
      <c r="A26" s="59"/>
      <c r="B26" s="60"/>
      <c r="C26" s="60"/>
      <c r="E26" s="61"/>
      <c r="F26" s="62"/>
    </row>
    <row r="27" spans="1:6" ht="73.5" customHeight="1" x14ac:dyDescent="0.25">
      <c r="A27" s="59"/>
      <c r="B27" s="63"/>
      <c r="C27" s="63"/>
      <c r="E27" s="64"/>
      <c r="F27" s="65"/>
    </row>
    <row r="28" spans="1:6" x14ac:dyDescent="0.25">
      <c r="A28" s="59"/>
      <c r="B28" s="63"/>
      <c r="C28" s="65"/>
      <c r="D28" s="65"/>
      <c r="E28" s="65"/>
      <c r="F28" s="62"/>
    </row>
    <row r="29" spans="1:6" s="54" customFormat="1" ht="21.75" customHeight="1" x14ac:dyDescent="0.25">
      <c r="A29" s="66"/>
      <c r="B29" s="2"/>
      <c r="C29" s="63"/>
      <c r="D29" s="67"/>
      <c r="E29" s="62"/>
      <c r="F29" s="68"/>
    </row>
    <row r="30" spans="1:6" x14ac:dyDescent="0.2">
      <c r="D30" s="69"/>
    </row>
  </sheetData>
  <mergeCells count="7">
    <mergeCell ref="E24:F24"/>
    <mergeCell ref="A1:F1"/>
    <mergeCell ref="A3:A4"/>
    <mergeCell ref="B3:B4"/>
    <mergeCell ref="C3:D3"/>
    <mergeCell ref="E3:F3"/>
    <mergeCell ref="B22:F22"/>
  </mergeCells>
  <printOptions horizontalCentered="1"/>
  <pageMargins left="0.39370078740157483" right="0.39370078740157483" top="0.78740157480314965" bottom="0.19685039370078741" header="0.11811023622047245" footer="0.1181102362204724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Доход-расход новая форма план</vt:lpstr>
      <vt:lpstr>'Доход-расход новая форма план'!Область_печати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Baxtibay B. Toreev</dc:creator>
  <cp:lastModifiedBy>Baxtibay B. Toreev</cp:lastModifiedBy>
  <dcterms:created xsi:type="dcterms:W3CDTF">2023-01-24T10:21:55Z</dcterms:created>
  <dcterms:modified xsi:type="dcterms:W3CDTF">2023-01-24T10:22:46Z</dcterms:modified>
</cp:coreProperties>
</file>